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LK-2 Projektijuhtimine" sheetId="1" state="hidden" r:id="rId2"/>
    <sheet name="LK-3 Vabatahtlik töö arvestus" sheetId="2" state="hidden" r:id="rId3"/>
    <sheet name="Finantsprognoo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5" authorId="0">
      <text>
        <r>
          <rPr>
            <sz val="11"/>
            <color rgb="FF000000"/>
            <rFont val="Calibri"/>
            <family val="2"/>
            <charset val="186"/>
          </rPr>
          <t xml:space="preserve">Sulvi:
Projektijuhtimine kuni 20% pehmetest tegevustest ning mitte rohkem kui 10.- tund</t>
        </r>
      </text>
    </comment>
  </commentList>
</comments>
</file>

<file path=xl/sharedStrings.xml><?xml version="1.0" encoding="utf-8"?>
<sst xmlns="http://schemas.openxmlformats.org/spreadsheetml/2006/main" count="111" uniqueCount="89">
  <si>
    <t xml:space="preserve">Taotleja</t>
  </si>
  <si>
    <t xml:space="preserve">TÄIDA ÄRA KOLLASED LAHTRID</t>
  </si>
  <si>
    <t xml:space="preserve">Projekti nimi</t>
  </si>
  <si>
    <t xml:space="preserve">Number</t>
  </si>
  <si>
    <t xml:space="preserve">Kulu nimetus</t>
  </si>
  <si>
    <t xml:space="preserve">Ühik</t>
  </si>
  <si>
    <t xml:space="preserve">Kogus</t>
  </si>
  <si>
    <t xml:space="preserve">Hind</t>
  </si>
  <si>
    <t xml:space="preserve">Kokku</t>
  </si>
  <si>
    <t xml:space="preserve">Projektijuhtimine</t>
  </si>
  <si>
    <t xml:space="preserve">1.1.</t>
  </si>
  <si>
    <t xml:space="preserve">Projektijuhtimine - sisaldab kõiki seadusega ettenähtud makse</t>
  </si>
  <si>
    <t xml:space="preserve">tund</t>
  </si>
  <si>
    <t xml:space="preserve">1.2.</t>
  </si>
  <si>
    <t xml:space="preserve">Eksperdi tasu-sisaldab kõiki seadusega ettenähtud makse</t>
  </si>
  <si>
    <t xml:space="preserve">KOKKU PROJEKTIJUHTIMINE</t>
  </si>
  <si>
    <t xml:space="preserve">KOKKU EKSPERDITASU</t>
  </si>
  <si>
    <t xml:space="preserve">Projektijuhtimise kaudne kulu- MÄRGI KOKKU LAHTRISSE 0, kui ei soovi kasutada projektis</t>
  </si>
  <si>
    <t xml:space="preserve">SINU projektis võib MAXIMUM PROJEKTIJUHTIMISE summa olla</t>
  </si>
  <si>
    <t xml:space="preserve">SINU projektis võib MAXIMUM KAUDSETE KULUDE summa olla</t>
  </si>
  <si>
    <t xml:space="preserve">Vabatahtlik töö</t>
  </si>
  <si>
    <t xml:space="preserve">1.</t>
  </si>
  <si>
    <t xml:space="preserve">Masina, seadme, mootorsõidukiga vabatahtlik töö</t>
  </si>
  <si>
    <t xml:space="preserve">2.</t>
  </si>
  <si>
    <t xml:space="preserve">KOKKU</t>
  </si>
  <si>
    <t xml:space="preserve">SINU projektis võib MAXIMUM summa olla</t>
  </si>
  <si>
    <t xml:space="preserve">SKK meede 1 - Ettevõtete konkurentsivõime suurendamine ja ühistegevus</t>
  </si>
  <si>
    <t xml:space="preserve">Finantsprognoosi puhul võib kasutada iseenda vormi või allolevat vormi.</t>
  </si>
  <si>
    <t xml:space="preserve">Käibemaksukohuslane (Lisa JAH/EI)</t>
  </si>
  <si>
    <t xml:space="preserve">Aruande kirjed majandusaasta viimase kuupäeva seisuga Raha jääk perioodi alguses</t>
  </si>
  <si>
    <t xml:space="preserve">PROGNOOS</t>
  </si>
  <si>
    <t xml:space="preserve">RAHA SISSETULEK</t>
  </si>
  <si>
    <t xml:space="preserve">Laekumine toodete ja teenuste müügist sh:</t>
  </si>
  <si>
    <t xml:space="preserve">ühik</t>
  </si>
  <si>
    <t xml:space="preserve">ühikute arv</t>
  </si>
  <si>
    <t xml:space="preserve">x</t>
  </si>
  <si>
    <t xml:space="preserve">Kauba müük</t>
  </si>
  <si>
    <t xml:space="preserve">1.3.</t>
  </si>
  <si>
    <t xml:space="preserve">1.4.</t>
  </si>
  <si>
    <t xml:space="preserve">1.5.</t>
  </si>
  <si>
    <t xml:space="preserve">1.6.</t>
  </si>
  <si>
    <t xml:space="preserve">LAEKUMINE PÕHITEGEVUSEST KOKKU</t>
  </si>
  <si>
    <t xml:space="preserve">RAHA (sildfinantseering) investeeringu elluviimiseks (LISA finantseerimisallikas)</t>
  </si>
  <si>
    <t xml:space="preserve">2.1.</t>
  </si>
  <si>
    <t xml:space="preserve">Pangalaen</t>
  </si>
  <si>
    <t xml:space="preserve">2.2.</t>
  </si>
  <si>
    <t xml:space="preserve">Omanike laen jm.</t>
  </si>
  <si>
    <t xml:space="preserve">2.3.</t>
  </si>
  <si>
    <t xml:space="preserve">KOKKU ESIALGNE FINANTSEERING PROJEKTI ELLUVIIMISEKS</t>
  </si>
  <si>
    <t xml:space="preserve">LEADER toetuse laekumine taotleja arvelduskontole</t>
  </si>
  <si>
    <t xml:space="preserve">KOKKU LAEKUV TOETUS</t>
  </si>
  <si>
    <t xml:space="preserve">RAHA SISSETULEK KOKKU</t>
  </si>
  <si>
    <t xml:space="preserve">RAHA VÄLJAMINEK</t>
  </si>
  <si>
    <t xml:space="preserve">Toetuse abil soetatav investeering/tegevus</t>
  </si>
  <si>
    <t xml:space="preserve">Ilma toetuseta ostetavad masinad, seadmed jm. (investeeringuga seotud lisad)</t>
  </si>
  <si>
    <t xml:space="preserve">Majandustegevuse käigus tekkivad kulud sh:</t>
  </si>
  <si>
    <t xml:space="preserve">6.1.</t>
  </si>
  <si>
    <t xml:space="preserve">Kauba, toorme, materjali kulud </t>
  </si>
  <si>
    <t xml:space="preserve">6.2.</t>
  </si>
  <si>
    <t xml:space="preserve">Mitmesugused tegevuskulud sh:</t>
  </si>
  <si>
    <t xml:space="preserve">6.2.1.</t>
  </si>
  <si>
    <t xml:space="preserve">Elekter</t>
  </si>
  <si>
    <t xml:space="preserve">6.2.2.</t>
  </si>
  <si>
    <t xml:space="preserve">Küte</t>
  </si>
  <si>
    <t xml:space="preserve">6.2.3.</t>
  </si>
  <si>
    <t xml:space="preserve">Rent</t>
  </si>
  <si>
    <t xml:space="preserve">6.2.4.</t>
  </si>
  <si>
    <t xml:space="preserve">Valveteenused</t>
  </si>
  <si>
    <t xml:space="preserve">6.2.5.</t>
  </si>
  <si>
    <t xml:space="preserve">Kindlustus</t>
  </si>
  <si>
    <t xml:space="preserve">6.2.6.</t>
  </si>
  <si>
    <t xml:space="preserve">Ruumide korrashoid</t>
  </si>
  <si>
    <t xml:space="preserve">6.2.7.</t>
  </si>
  <si>
    <t xml:space="preserve">Transpordi kulu</t>
  </si>
  <si>
    <t xml:space="preserve">6.2.8.</t>
  </si>
  <si>
    <t xml:space="preserve">Sidekulud</t>
  </si>
  <si>
    <t xml:space="preserve">6.2.9.</t>
  </si>
  <si>
    <t xml:space="preserve">Muud kulud (kantseleitarbed,pangakulu ja muud)</t>
  </si>
  <si>
    <t xml:space="preserve">6.2.10.</t>
  </si>
  <si>
    <t xml:space="preserve">Palk koos maksudega aastas</t>
  </si>
  <si>
    <t xml:space="preserve">Lisa töötajate arv</t>
  </si>
  <si>
    <t xml:space="preserve">Majandustegevusega seotud väljaminek kokku</t>
  </si>
  <si>
    <t xml:space="preserve">Laenu põhiosa tagasimaksed</t>
  </si>
  <si>
    <t xml:space="preserve">Laenu intressimaksed</t>
  </si>
  <si>
    <t xml:space="preserve">omanike laen</t>
  </si>
  <si>
    <t xml:space="preserve">Finantseerimistegevusega seotud väljaminek kokku</t>
  </si>
  <si>
    <t xml:space="preserve">RAHA VÄLJAMINEK KOKKU</t>
  </si>
  <si>
    <t xml:space="preserve">RAHA JÄÄK PERIOODI ALGUSES</t>
  </si>
  <si>
    <t xml:space="preserve">RAHA JÄÄK PERIOODI LÕPUS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</si>
</sst>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D/MMM"/>
    <numFmt numFmtId="167" formatCode="_-* #,##0.00,\€_-;\-* #,##0.00,\€_-;_-* \-??&quot; €&quot;_-;_-@_-"/>
    <numFmt numFmtId="168" formatCode="#,##0.00_ ;\-#,##0.00,"/>
    <numFmt numFmtId="169" formatCode="#,##0.00"/>
    <numFmt numFmtId="170" formatCode="@"/>
    <numFmt numFmtId="171" formatCode="0"/>
  </numFmts>
  <fonts count="32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Calibri"/>
      <family val="2"/>
      <charset val="186"/>
    </font>
    <font>
      <sz val="10"/>
      <name val="Calibri"/>
      <family val="2"/>
      <charset val="186"/>
    </font>
    <font>
      <b val="true"/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 val="true"/>
      <sz val="11"/>
      <color rgb="FF000000"/>
      <name val="Calibri"/>
      <family val="2"/>
      <charset val="186"/>
    </font>
    <font>
      <b val="true"/>
      <i val="true"/>
      <sz val="10"/>
      <color rgb="FF000000"/>
      <name val="Calibri"/>
      <family val="2"/>
      <charset val="186"/>
    </font>
    <font>
      <i val="true"/>
      <sz val="10"/>
      <color rgb="FF000000"/>
      <name val="Calibri"/>
      <family val="2"/>
      <charset val="186"/>
    </font>
    <font>
      <b val="true"/>
      <sz val="11"/>
      <color rgb="FFFF0000"/>
      <name val="Calibri"/>
      <family val="2"/>
      <charset val="186"/>
    </font>
    <font>
      <b val="true"/>
      <sz val="11"/>
      <color rgb="FF000000"/>
      <name val="Calibri"/>
      <family val="0"/>
      <charset val="186"/>
    </font>
    <font>
      <sz val="11"/>
      <color rgb="FF000000"/>
      <name val="Calibri"/>
      <family val="0"/>
      <charset val="186"/>
    </font>
    <font>
      <u val="single"/>
      <sz val="11"/>
      <color rgb="FF000000"/>
      <name val="Calibri"/>
      <family val="0"/>
      <charset val="186"/>
    </font>
    <font>
      <sz val="12"/>
      <color rgb="FF000000"/>
      <name val="Calibri"/>
      <family val="0"/>
      <charset val="186"/>
    </font>
    <font>
      <sz val="12"/>
      <color rgb="FF000000"/>
      <name val="Times New Roman"/>
      <family val="0"/>
      <charset val="186"/>
    </font>
    <font>
      <sz val="11"/>
      <color rgb="FFC0504D"/>
      <name val="Calibri"/>
      <family val="0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b val="true"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i val="true"/>
      <sz val="9"/>
      <color rgb="FF000000"/>
      <name val="Calibri"/>
      <family val="2"/>
      <charset val="186"/>
    </font>
    <font>
      <sz val="11"/>
      <color rgb="FF002060"/>
      <name val="Calibri"/>
      <family val="0"/>
      <charset val="186"/>
    </font>
    <font>
      <b val="true"/>
      <sz val="12"/>
      <name val="Arial"/>
      <family val="2"/>
      <charset val="186"/>
    </font>
    <font>
      <sz val="10"/>
      <color rgb="FF000000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b val="true"/>
      <sz val="12"/>
      <color rgb="FF000000"/>
      <name val="Calibri"/>
      <family val="2"/>
      <charset val="186"/>
    </font>
    <font>
      <b val="true"/>
      <i val="true"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 val="true"/>
      <sz val="10"/>
      <color rgb="FFFF0000"/>
      <name val="Calibri"/>
      <family val="2"/>
      <charset val="186"/>
    </font>
    <font>
      <b val="true"/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FFC000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BF1DE"/>
      </patternFill>
    </fill>
    <fill>
      <patternFill patternType="solid">
        <fgColor rgb="FFCCCCCC"/>
        <bgColor rgb="FFCCCCFF"/>
      </patternFill>
    </fill>
    <fill>
      <patternFill patternType="solid">
        <fgColor rgb="FFEBF1DE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2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7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5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9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2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2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1" fillId="8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1" fillId="4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31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7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9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2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5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3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3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10080</xdr:colOff>
      <xdr:row>0</xdr:row>
      <xdr:rowOff>75960</xdr:rowOff>
    </xdr:from>
    <xdr:to>
      <xdr:col>13</xdr:col>
      <xdr:colOff>7200</xdr:colOff>
      <xdr:row>42</xdr:row>
      <xdr:rowOff>78480</xdr:rowOff>
    </xdr:to>
    <xdr:sp>
      <xdr:nvSpPr>
        <xdr:cNvPr id="0" name="CustomShape 1"/>
        <xdr:cNvSpPr/>
      </xdr:nvSpPr>
      <xdr:spPr>
        <a:xfrm>
          <a:off x="9871560" y="75960"/>
          <a:ext cx="3095640" cy="8204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Ühis, teadmussiirde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raames on võimalik arvestada projektiga seotud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projektijuhi töötasu 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projektijuhtimiselt 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 kulu * 15%.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t-E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Projektijuhtimine on abikõlblik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kui viiakse ellu tegevusi, mis nõuavad erinevate ürituste (koolitused, messid, laadad) organiseerimist ja projektis osalejate omavahelise  koostöö kordineerimist.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Taotleja võib olla MTÜ, SA, OÜ   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b="0" lang="et-E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arvestada KOV ja riigimuuseum.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t-E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arvestada inimesele,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kes on ametnik või avalikus teenistuses töötav töötaja või riigi või kohaliku omavalitsuse üksuse hallatava asutuse töötaja, kelle tööülesanded on sarnased toetatava tegevusega (määrus §31)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kaasatud eksperti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saab tasustada projektijuhtimise tasuga, kaudset kulu arvestada ei saa.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Brutotunnitasu  on kuni 10.- eur kokku kuni 20% mitteinvesteeringuga seotud kuludest.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Projektijuhtimise otsesteks personalikuludeks loetakse järgmised kulud: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tegevusi elluviiva projektijuhi personalikulud, sealhulgas töötasu, lisatasu, preemia, puhkusetasu või puhkusetoetus, mis on kooskõlas samasisulise töö eest makstava palgataseme või töötasuga;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töölepingu lõpetamise ja muu seadusest tulenev hüvitis;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seadusest tulenevad maksud ja maksed punktides 1 ja 2 nimetatud kuludelt, sealhulgas sotsiaalmaks, töötuskindlustusmakse ja haigushüvitise tööandjapoolne osa;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füüsilise isikuga sõlmitud töövõtu- või käsunduslepingu alusel makstav tasu ning sellelt tasult arvestatud sotsiaalmaks ja töötuskindlustusmakse.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Calibri"/>
            </a:rPr>
            <a:t>JÄLGI  ka SEOTUD ISIKUTEGA TEHTAVAID TEHINGUID. Määrus § 33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Kui tegevuse või investeeringu maksumus ületab 1000 eurot (ilma käibemaksuta), ei tohi juhatuse liikmed kuuluda hinnapakkuja juhatusse ega nõukokku ega omada osalust hinnapakkuja äriühingus (ka töövõtuleping, käsundusleping on käsitletav ostu- müügilepinguna). Üle 1000.- projektijuhtine (seotud isikuga) saab olla, kui  aluseks on tööleping. 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63360</xdr:colOff>
      <xdr:row>3</xdr:row>
      <xdr:rowOff>163080</xdr:rowOff>
    </xdr:from>
    <xdr:to>
      <xdr:col>8</xdr:col>
      <xdr:colOff>4680</xdr:colOff>
      <xdr:row>6</xdr:row>
      <xdr:rowOff>56880</xdr:rowOff>
    </xdr:to>
    <xdr:sp>
      <xdr:nvSpPr>
        <xdr:cNvPr id="1" name="CustomShape 1"/>
        <xdr:cNvSpPr/>
      </xdr:nvSpPr>
      <xdr:spPr>
        <a:xfrm>
          <a:off x="8685360" y="934920"/>
          <a:ext cx="1180800" cy="465480"/>
        </a:xfrm>
        <a:prstGeom prst="rightArrow">
          <a:avLst>
            <a:gd name="adj1" fmla="val 81818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397080</xdr:colOff>
      <xdr:row>14</xdr:row>
      <xdr:rowOff>77400</xdr:rowOff>
    </xdr:from>
    <xdr:to>
      <xdr:col>3</xdr:col>
      <xdr:colOff>519480</xdr:colOff>
      <xdr:row>31</xdr:row>
      <xdr:rowOff>9360</xdr:rowOff>
    </xdr:to>
    <xdr:sp>
      <xdr:nvSpPr>
        <xdr:cNvPr id="2" name="CustomShape 1"/>
        <xdr:cNvSpPr/>
      </xdr:nvSpPr>
      <xdr:spPr>
        <a:xfrm>
          <a:off x="1148760" y="2944800"/>
          <a:ext cx="6133320" cy="31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t-EE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§ 32. Kaudsete abikõlblike kulude hüvitamine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(1) Toetatavate tegevuste elluviimise käigus tekkinud kaudsed abikõlblikud kulud hüvitatakse  kuni 15 protsenti abikõlblikest projektijuhtimise otsestest personalikuludest.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(2) Kaudseteks kuludeks loetakse toetatavate tegevuste elluviimisega kaasnevad järgmised tegevuskulud: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kulud bürootarvetele;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sidekulud, sealhulgas telefoni- ja postikulu;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infotehnoloogia kulud, sealhulgas kontoritehnika üür, rent ja liising ning serverite, võrkude ja kontoritehnika hooldus- ja paranduskulud;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projektijuhi tööruumi üür või rent ja selle tööruumi kommunaalkulud, sealhulgas kütte-, vee- ja elektrikulud ning ruumide koristamise kulud;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5) sõidukulud;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6) raamatupidamiskulud;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7) toetatava tegevuse elluviimisega seotud pangakonto haldamise kulud ja toetatava tegevuse elluviimisega seotud makse ülekandetasu.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Kaudsete kulude hüvitamise korral toetuse väljamaksmisel abikõlbliku kaudse kulu tegelikku maksumust ja tasumist ei tõendata ega kontrollita ning selline kulu ei kuulu hüvitamisele kuludokumendi alusel.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4711680</xdr:colOff>
      <xdr:row>10</xdr:row>
      <xdr:rowOff>10440</xdr:rowOff>
    </xdr:from>
    <xdr:to>
      <xdr:col>2</xdr:col>
      <xdr:colOff>214560</xdr:colOff>
      <xdr:row>15</xdr:row>
      <xdr:rowOff>161280</xdr:rowOff>
    </xdr:to>
    <xdr:sp>
      <xdr:nvSpPr>
        <xdr:cNvPr id="3" name="CustomShape 1"/>
        <xdr:cNvSpPr/>
      </xdr:nvSpPr>
      <xdr:spPr>
        <a:xfrm>
          <a:off x="5463360" y="2116080"/>
          <a:ext cx="361080" cy="1103040"/>
        </a:xfrm>
        <a:prstGeom prst="down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158760</xdr:colOff>
      <xdr:row>0</xdr:row>
      <xdr:rowOff>272520</xdr:rowOff>
    </xdr:from>
    <xdr:to>
      <xdr:col>12</xdr:col>
      <xdr:colOff>100080</xdr:colOff>
      <xdr:row>13</xdr:row>
      <xdr:rowOff>161640</xdr:rowOff>
    </xdr:to>
    <xdr:sp>
      <xdr:nvSpPr>
        <xdr:cNvPr id="4" name="CustomShape 1"/>
        <xdr:cNvSpPr/>
      </xdr:nvSpPr>
      <xdr:spPr>
        <a:xfrm>
          <a:off x="8892360" y="272520"/>
          <a:ext cx="3484800" cy="256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MTÜ ja SA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korral võib  tegevuse omafinantseeringu osaks olla taotleja poolt tehtav vabatahtlik tasustamata töö.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 töö määr on kuni 9% toetatava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tegevuse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(teenuse) abikõlblikest kuludest.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Tunnitasu määr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on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 4.- eurot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masinat, seadet või mootorsõidukit kasutades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8.- eurot.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Vabatahtliku töö arvestamiseks </a:t>
          </a:r>
          <a:r>
            <a:rPr b="0" lang="et-E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tuleb pidada vabatahtliku töö päevikut (leiad PRIA koduleht) </a:t>
          </a:r>
          <a:r>
            <a:rPr b="0" lang="et-EE" sz="11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http://www.pria.ee/et/toetused/valdkond/leader/leader_projektitoetus_2014/</a:t>
          </a:r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t-E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168840</xdr:colOff>
      <xdr:row>26</xdr:row>
      <xdr:rowOff>79200</xdr:rowOff>
    </xdr:from>
    <xdr:to>
      <xdr:col>10</xdr:col>
      <xdr:colOff>352080</xdr:colOff>
      <xdr:row>27</xdr:row>
      <xdr:rowOff>142200</xdr:rowOff>
    </xdr:to>
    <xdr:sp>
      <xdr:nvSpPr>
        <xdr:cNvPr id="5" name="CustomShape 1"/>
        <xdr:cNvSpPr/>
      </xdr:nvSpPr>
      <xdr:spPr>
        <a:xfrm>
          <a:off x="9334080" y="4591440"/>
          <a:ext cx="183240" cy="253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5" outlineLevelRow="0" outlineLevelCol="0"/>
  <cols>
    <col collapsed="false" customWidth="true" hidden="false" outlineLevel="0" max="1" min="1" style="1" width="10.65"/>
    <col collapsed="false" customWidth="true" hidden="false" outlineLevel="0" max="2" min="2" style="1" width="68.86"/>
    <col collapsed="false" customWidth="true" hidden="false" outlineLevel="0" max="3" min="3" style="1" width="16.33"/>
    <col collapsed="false" customWidth="true" hidden="false" outlineLevel="0" max="1025" min="4" style="1" width="8.79"/>
  </cols>
  <sheetData>
    <row r="1" s="7" customFormat="true" ht="22.9" hidden="false" customHeight="true" outlineLevel="0" collapsed="false">
      <c r="A1" s="2" t="s">
        <v>0</v>
      </c>
      <c r="B1" s="3" t="e">
        <f aca="false">#REF!</f>
        <v>#REF!</v>
      </c>
      <c r="C1" s="3"/>
      <c r="D1" s="4" t="s">
        <v>1</v>
      </c>
      <c r="E1" s="5"/>
      <c r="F1" s="5"/>
      <c r="G1" s="5"/>
      <c r="H1" s="6"/>
      <c r="I1" s="6"/>
    </row>
    <row r="2" customFormat="false" ht="22.9" hidden="false" customHeight="true" outlineLevel="0" collapsed="false">
      <c r="A2" s="2" t="s">
        <v>2</v>
      </c>
      <c r="B2" s="8" t="e">
        <f aca="false">#REF!</f>
        <v>#REF!</v>
      </c>
      <c r="C2" s="8"/>
      <c r="D2" s="9"/>
      <c r="E2" s="6"/>
      <c r="F2" s="6"/>
      <c r="G2" s="6"/>
      <c r="H2" s="6"/>
      <c r="I2" s="6"/>
    </row>
    <row r="3" customFormat="false" ht="15" hidden="false" customHeight="false" outlineLevel="0" collapsed="false">
      <c r="A3" s="0"/>
      <c r="B3" s="0"/>
      <c r="C3" s="0"/>
      <c r="D3" s="0"/>
      <c r="E3" s="0"/>
      <c r="F3" s="0"/>
    </row>
    <row r="4" customFormat="false" ht="15" hidden="false" customHeight="false" outlineLevel="0" collapsed="false">
      <c r="A4" s="2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customFormat="false" ht="15" hidden="false" customHeight="false" outlineLevel="0" collapsed="false">
      <c r="A5" s="11" t="n">
        <v>1</v>
      </c>
      <c r="B5" s="12" t="s">
        <v>9</v>
      </c>
      <c r="C5" s="13"/>
      <c r="D5" s="13"/>
      <c r="E5" s="13"/>
      <c r="F5" s="14"/>
    </row>
    <row r="6" customFormat="false" ht="15" hidden="false" customHeight="false" outlineLevel="0" collapsed="false">
      <c r="A6" s="15" t="s">
        <v>10</v>
      </c>
      <c r="B6" s="14" t="s">
        <v>11</v>
      </c>
      <c r="C6" s="13" t="s">
        <v>12</v>
      </c>
      <c r="D6" s="16" t="n">
        <v>0</v>
      </c>
      <c r="E6" s="16" t="n">
        <v>0</v>
      </c>
      <c r="F6" s="17" t="n">
        <f aca="false">D6*E6</f>
        <v>0</v>
      </c>
    </row>
    <row r="7" customFormat="false" ht="15" hidden="false" customHeight="false" outlineLevel="0" collapsed="false">
      <c r="A7" s="18" t="s">
        <v>13</v>
      </c>
      <c r="B7" s="14" t="s">
        <v>14</v>
      </c>
      <c r="C7" s="13" t="s">
        <v>12</v>
      </c>
      <c r="D7" s="19"/>
      <c r="E7" s="19" t="n">
        <v>0</v>
      </c>
      <c r="F7" s="20" t="n">
        <v>0</v>
      </c>
    </row>
    <row r="8" customFormat="false" ht="15" hidden="false" customHeight="false" outlineLevel="0" collapsed="false">
      <c r="A8" s="21"/>
      <c r="B8" s="22" t="s">
        <v>15</v>
      </c>
      <c r="C8" s="21"/>
      <c r="D8" s="20"/>
      <c r="E8" s="20"/>
      <c r="F8" s="23" t="n">
        <f aca="false">F6</f>
        <v>0</v>
      </c>
    </row>
    <row r="9" customFormat="false" ht="15" hidden="false" customHeight="false" outlineLevel="0" collapsed="false">
      <c r="A9" s="21"/>
      <c r="B9" s="22" t="s">
        <v>16</v>
      </c>
      <c r="C9" s="21"/>
      <c r="D9" s="20"/>
      <c r="E9" s="20"/>
      <c r="F9" s="23" t="n">
        <f aca="false">F7</f>
        <v>0</v>
      </c>
    </row>
    <row r="10" customFormat="false" ht="15" hidden="false" customHeight="false" outlineLevel="0" collapsed="false">
      <c r="A10" s="21" t="n">
        <v>2</v>
      </c>
      <c r="B10" s="24" t="s">
        <v>17</v>
      </c>
      <c r="C10" s="21"/>
      <c r="D10" s="20" t="n">
        <v>1</v>
      </c>
      <c r="E10" s="23" t="n">
        <f aca="false">F10</f>
        <v>0</v>
      </c>
      <c r="F10" s="23" t="n">
        <f aca="false">(F6+F7)*0.15</f>
        <v>0</v>
      </c>
    </row>
    <row r="11" customFormat="false" ht="15" hidden="false" customHeight="false" outlineLevel="0" collapsed="false">
      <c r="B11" s="25" t="s">
        <v>18</v>
      </c>
      <c r="C11" s="26" t="e">
        <f aca="false">#REF!*0.2</f>
        <v>#REF!</v>
      </c>
    </row>
    <row r="12" customFormat="false" ht="15" hidden="false" customHeight="false" outlineLevel="0" collapsed="false">
      <c r="B12" s="25" t="s">
        <v>19</v>
      </c>
      <c r="C12" s="27" t="e">
        <f aca="false">C11*0.15</f>
        <v>#REF!</v>
      </c>
    </row>
  </sheetData>
  <mergeCells count="2">
    <mergeCell ref="B1:C1"/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13.36"/>
    <col collapsed="false" customWidth="true" hidden="false" outlineLevel="0" max="2" min="2" style="0" width="66.68"/>
    <col collapsed="false" customWidth="true" hidden="false" outlineLevel="0" max="3" min="3" style="0" width="18.63"/>
    <col collapsed="false" customWidth="true" hidden="false" outlineLevel="0" max="1025" min="4" style="0" width="8.37"/>
  </cols>
  <sheetData>
    <row r="1" s="33" customFormat="true" ht="22.9" hidden="false" customHeight="true" outlineLevel="0" collapsed="false">
      <c r="A1" s="28" t="s">
        <v>0</v>
      </c>
      <c r="B1" s="29" t="e">
        <f aca="false">#REF!</f>
        <v>#REF!</v>
      </c>
      <c r="C1" s="29"/>
      <c r="D1" s="4" t="s">
        <v>1</v>
      </c>
      <c r="E1" s="30"/>
      <c r="F1" s="31"/>
      <c r="G1" s="32"/>
    </row>
    <row r="2" customFormat="false" ht="22.9" hidden="false" customHeight="true" outlineLevel="0" collapsed="false">
      <c r="A2" s="28" t="s">
        <v>2</v>
      </c>
      <c r="B2" s="29" t="e">
        <f aca="false">#REF!</f>
        <v>#REF!</v>
      </c>
      <c r="C2" s="29"/>
      <c r="D2" s="34"/>
      <c r="F2" s="35"/>
      <c r="G2" s="36"/>
    </row>
    <row r="4" s="1" customFormat="true" ht="15" hidden="false" customHeight="false" outlineLevel="0" collapsed="false">
      <c r="A4" s="2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customFormat="false" ht="15" hidden="false" customHeight="false" outlineLevel="0" collapsed="false">
      <c r="A5" s="37"/>
      <c r="B5" s="38" t="s">
        <v>20</v>
      </c>
      <c r="C5" s="38"/>
      <c r="D5" s="38"/>
      <c r="E5" s="38"/>
      <c r="F5" s="38"/>
    </row>
    <row r="6" customFormat="false" ht="15" hidden="false" customHeight="false" outlineLevel="0" collapsed="false">
      <c r="A6" s="37" t="s">
        <v>21</v>
      </c>
      <c r="B6" s="39" t="s">
        <v>22</v>
      </c>
      <c r="C6" s="13" t="s">
        <v>12</v>
      </c>
      <c r="D6" s="40" t="n">
        <v>0</v>
      </c>
      <c r="E6" s="40" t="n">
        <v>8</v>
      </c>
      <c r="F6" s="17" t="n">
        <f aca="false">D6*E6</f>
        <v>0</v>
      </c>
    </row>
    <row r="7" customFormat="false" ht="15" hidden="false" customHeight="false" outlineLevel="0" collapsed="false">
      <c r="A7" s="37" t="s">
        <v>23</v>
      </c>
      <c r="B7" s="14" t="s">
        <v>20</v>
      </c>
      <c r="C7" s="13" t="s">
        <v>12</v>
      </c>
      <c r="D7" s="40" t="n">
        <v>0</v>
      </c>
      <c r="E7" s="40" t="n">
        <v>4</v>
      </c>
      <c r="F7" s="17" t="n">
        <f aca="false">D7*E7</f>
        <v>0</v>
      </c>
    </row>
    <row r="8" customFormat="false" ht="15" hidden="false" customHeight="false" outlineLevel="0" collapsed="false">
      <c r="A8" s="41"/>
      <c r="B8" s="41"/>
      <c r="C8" s="11" t="s">
        <v>24</v>
      </c>
      <c r="D8" s="41"/>
      <c r="E8" s="41"/>
      <c r="F8" s="23" t="n">
        <f aca="false">SUM(F6:F7)</f>
        <v>0</v>
      </c>
    </row>
    <row r="10" customFormat="false" ht="15" hidden="false" customHeight="false" outlineLevel="0" collapsed="false">
      <c r="B10" s="42" t="s">
        <v>25</v>
      </c>
      <c r="C10" s="43" t="e">
        <f aca="false">#REF!*0.09</f>
        <v>#REF!</v>
      </c>
    </row>
  </sheetData>
  <mergeCells count="3">
    <mergeCell ref="B1:C1"/>
    <mergeCell ref="B2:C2"/>
    <mergeCell ref="B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1"/>
  <sheetViews>
    <sheetView showFormulas="false" showGridLines="true" showRowColHeaders="true" showZeros="true" rightToLeft="false" tabSelected="true" showOutlineSymbols="true" defaultGridColor="true" view="normal" topLeftCell="A20" colorId="64" zoomScale="100" zoomScaleNormal="100" zoomScalePageLayoutView="100" workbookViewId="0">
      <selection pane="topLeft" activeCell="E32" activeCellId="0" sqref="E32"/>
    </sheetView>
  </sheetViews>
  <sheetFormatPr defaultRowHeight="13.8" outlineLevelRow="0" outlineLevelCol="0"/>
  <cols>
    <col collapsed="false" customWidth="true" hidden="false" outlineLevel="0" max="1" min="1" style="1" width="5.92"/>
    <col collapsed="false" customWidth="true" hidden="false" outlineLevel="0" max="2" min="2" style="1" width="38.22"/>
    <col collapsed="false" customWidth="false" hidden="false" outlineLevel="0" max="3" min="3" style="1" width="11.42"/>
    <col collapsed="false" customWidth="true" hidden="false" outlineLevel="0" max="4" min="4" style="1" width="10.85"/>
    <col collapsed="false" customWidth="true" hidden="false" outlineLevel="0" max="5" min="5" style="1" width="10.92"/>
    <col collapsed="false" customWidth="true" hidden="false" outlineLevel="0" max="6" min="6" style="1" width="9.72"/>
    <col collapsed="false" customWidth="true" hidden="false" outlineLevel="0" max="7" min="7" style="1" width="10.92"/>
    <col collapsed="false" customWidth="true" hidden="false" outlineLevel="0" max="8" min="8" style="1" width="11.14"/>
    <col collapsed="false" customWidth="true" hidden="false" outlineLevel="0" max="9" min="9" style="1" width="11.99"/>
    <col collapsed="false" customWidth="true" hidden="false" outlineLevel="0" max="1005" min="10" style="1" width="8.79"/>
    <col collapsed="false" customWidth="true" hidden="false" outlineLevel="0" max="1025" min="1006" style="0" width="8.79"/>
  </cols>
  <sheetData>
    <row r="1" customFormat="false" ht="15" hidden="false" customHeight="true" outlineLevel="0" collapsed="false">
      <c r="A1" s="0"/>
      <c r="B1" s="44" t="s">
        <v>26</v>
      </c>
      <c r="C1" s="45"/>
      <c r="D1" s="46"/>
      <c r="E1" s="46"/>
      <c r="F1" s="47"/>
      <c r="G1" s="47"/>
      <c r="H1" s="48" t="s">
        <v>27</v>
      </c>
      <c r="I1" s="48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</row>
    <row r="2" customFormat="false" ht="13.8" hidden="false" customHeight="false" outlineLevel="0" collapsed="false">
      <c r="A2" s="0"/>
      <c r="B2" s="49" t="s">
        <v>0</v>
      </c>
      <c r="C2" s="50"/>
      <c r="D2" s="50"/>
      <c r="E2" s="50"/>
      <c r="F2" s="50"/>
      <c r="G2" s="50"/>
      <c r="H2" s="48"/>
      <c r="I2" s="48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</row>
    <row r="3" customFormat="false" ht="13.8" hidden="false" customHeight="false" outlineLevel="0" collapsed="false">
      <c r="A3" s="0"/>
      <c r="B3" s="49" t="s">
        <v>2</v>
      </c>
      <c r="C3" s="50"/>
      <c r="D3" s="50"/>
      <c r="E3" s="50"/>
      <c r="F3" s="50"/>
      <c r="G3" s="50"/>
      <c r="H3" s="48"/>
      <c r="I3" s="48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</row>
    <row r="4" customFormat="false" ht="15" hidden="false" customHeight="false" outlineLevel="0" collapsed="false">
      <c r="A4" s="0"/>
      <c r="B4" s="49" t="s">
        <v>28</v>
      </c>
      <c r="C4" s="51"/>
      <c r="D4" s="52" t="s">
        <v>1</v>
      </c>
      <c r="E4" s="53"/>
      <c r="F4" s="53"/>
      <c r="G4" s="5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</row>
    <row r="6" customFormat="false" ht="13.8" hidden="false" customHeight="true" outlineLevel="0" collapsed="false">
      <c r="A6" s="54" t="s">
        <v>29</v>
      </c>
      <c r="B6" s="54"/>
      <c r="C6" s="54"/>
      <c r="D6" s="54"/>
      <c r="E6" s="55" t="s">
        <v>30</v>
      </c>
      <c r="F6" s="55"/>
      <c r="G6" s="55"/>
      <c r="H6" s="55"/>
      <c r="I6" s="55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</row>
    <row r="7" customFormat="false" ht="13.8" hidden="false" customHeight="false" outlineLevel="0" collapsed="false">
      <c r="A7" s="54"/>
      <c r="B7" s="54"/>
      <c r="C7" s="54"/>
      <c r="D7" s="54"/>
      <c r="E7" s="56" t="n">
        <v>2017</v>
      </c>
      <c r="F7" s="56" t="n">
        <v>2018</v>
      </c>
      <c r="G7" s="56" t="n">
        <v>2019</v>
      </c>
      <c r="H7" s="56" t="n">
        <v>2020</v>
      </c>
      <c r="I7" s="56" t="n">
        <v>2021</v>
      </c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</row>
    <row r="8" customFormat="false" ht="13.8" hidden="false" customHeight="false" outlineLevel="0" collapsed="false">
      <c r="A8" s="54"/>
      <c r="B8" s="54"/>
      <c r="C8" s="54"/>
      <c r="D8" s="54"/>
      <c r="E8" s="56"/>
      <c r="F8" s="56"/>
      <c r="G8" s="56"/>
      <c r="H8" s="56"/>
      <c r="I8" s="56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</row>
    <row r="9" customFormat="false" ht="15" hidden="false" customHeight="false" outlineLevel="0" collapsed="false">
      <c r="A9" s="57"/>
      <c r="B9" s="58" t="s">
        <v>31</v>
      </c>
      <c r="C9" s="58"/>
      <c r="D9" s="58"/>
      <c r="E9" s="58"/>
      <c r="F9" s="58"/>
      <c r="G9" s="58"/>
      <c r="H9" s="58"/>
      <c r="I9" s="58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</row>
    <row r="10" customFormat="false" ht="13.8" hidden="false" customHeight="false" outlineLevel="0" collapsed="false">
      <c r="A10" s="59" t="n">
        <v>1</v>
      </c>
      <c r="B10" s="60" t="s">
        <v>32</v>
      </c>
      <c r="C10" s="61" t="s">
        <v>33</v>
      </c>
      <c r="D10" s="61" t="s">
        <v>34</v>
      </c>
      <c r="E10" s="62" t="s">
        <v>35</v>
      </c>
      <c r="F10" s="63" t="s">
        <v>35</v>
      </c>
      <c r="G10" s="63" t="s">
        <v>35</v>
      </c>
      <c r="H10" s="63" t="s">
        <v>35</v>
      </c>
      <c r="I10" s="63" t="s">
        <v>35</v>
      </c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</row>
    <row r="11" customFormat="false" ht="13.8" hidden="false" customHeight="false" outlineLevel="0" collapsed="false">
      <c r="A11" s="64" t="s">
        <v>10</v>
      </c>
      <c r="B11" s="65" t="s">
        <v>36</v>
      </c>
      <c r="C11" s="66" t="n">
        <v>0</v>
      </c>
      <c r="D11" s="66" t="n">
        <v>0</v>
      </c>
      <c r="E11" s="67" t="n">
        <v>0</v>
      </c>
      <c r="F11" s="67" t="n">
        <v>0</v>
      </c>
      <c r="G11" s="67" t="n">
        <v>0</v>
      </c>
      <c r="H11" s="67" t="n">
        <v>0</v>
      </c>
      <c r="I11" s="67" t="n">
        <v>0</v>
      </c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</row>
    <row r="12" customFormat="false" ht="13.8" hidden="false" customHeight="false" outlineLevel="0" collapsed="false">
      <c r="A12" s="68" t="s">
        <v>13</v>
      </c>
      <c r="B12" s="65"/>
      <c r="C12" s="69"/>
      <c r="D12" s="69"/>
      <c r="E12" s="70"/>
      <c r="F12" s="70"/>
      <c r="G12" s="70"/>
      <c r="H12" s="70"/>
      <c r="I12" s="7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</row>
    <row r="13" customFormat="false" ht="13.8" hidden="false" customHeight="false" outlineLevel="0" collapsed="false">
      <c r="A13" s="68" t="s">
        <v>37</v>
      </c>
      <c r="B13" s="71"/>
      <c r="C13" s="72"/>
      <c r="D13" s="72"/>
      <c r="E13" s="70"/>
      <c r="F13" s="70"/>
      <c r="G13" s="70"/>
      <c r="H13" s="70"/>
      <c r="I13" s="7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</row>
    <row r="14" customFormat="false" ht="13.8" hidden="false" customHeight="false" outlineLevel="0" collapsed="false">
      <c r="A14" s="68" t="s">
        <v>38</v>
      </c>
      <c r="B14" s="71"/>
      <c r="C14" s="72"/>
      <c r="D14" s="72"/>
      <c r="E14" s="70"/>
      <c r="F14" s="70"/>
      <c r="G14" s="70"/>
      <c r="H14" s="70"/>
      <c r="I14" s="7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</row>
    <row r="15" customFormat="false" ht="13.8" hidden="false" customHeight="false" outlineLevel="0" collapsed="false">
      <c r="A15" s="68" t="s">
        <v>39</v>
      </c>
      <c r="B15" s="71"/>
      <c r="C15" s="71"/>
      <c r="D15" s="71"/>
      <c r="E15" s="70"/>
      <c r="F15" s="70"/>
      <c r="G15" s="70"/>
      <c r="H15" s="70"/>
      <c r="I15" s="7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</row>
    <row r="16" customFormat="false" ht="13.8" hidden="false" customHeight="false" outlineLevel="0" collapsed="false">
      <c r="A16" s="68" t="s">
        <v>40</v>
      </c>
      <c r="B16" s="71"/>
      <c r="C16" s="71"/>
      <c r="D16" s="71"/>
      <c r="E16" s="70"/>
      <c r="F16" s="70"/>
      <c r="G16" s="70"/>
      <c r="H16" s="70"/>
      <c r="I16" s="7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</row>
    <row r="17" customFormat="false" ht="13.8" hidden="false" customHeight="false" outlineLevel="0" collapsed="false">
      <c r="A17" s="73"/>
      <c r="B17" s="74" t="s">
        <v>41</v>
      </c>
      <c r="C17" s="74"/>
      <c r="D17" s="74"/>
      <c r="E17" s="75" t="n">
        <f aca="false">E11+E12+E13+E14+E15+E16</f>
        <v>0</v>
      </c>
      <c r="F17" s="75" t="n">
        <f aca="false">F11+F12+F13+F14+F15+F16</f>
        <v>0</v>
      </c>
      <c r="G17" s="75" t="n">
        <f aca="false">G11+G12+G13+G14+G15+G16</f>
        <v>0</v>
      </c>
      <c r="H17" s="75" t="n">
        <f aca="false">H11+H12+H13+H14+H15+H16</f>
        <v>0</v>
      </c>
      <c r="I17" s="75" t="n">
        <f aca="false">I11+I12+I13+I14+I15+I16</f>
        <v>0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</row>
    <row r="18" customFormat="false" ht="26.1" hidden="false" customHeight="true" outlineLevel="0" collapsed="false">
      <c r="A18" s="76" t="n">
        <v>2</v>
      </c>
      <c r="B18" s="77" t="s">
        <v>42</v>
      </c>
      <c r="C18" s="77"/>
      <c r="D18" s="77"/>
      <c r="E18" s="78"/>
      <c r="F18" s="78"/>
      <c r="G18" s="78"/>
      <c r="H18" s="79"/>
      <c r="I18" s="8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</row>
    <row r="19" customFormat="false" ht="13.8" hidden="false" customHeight="false" outlineLevel="0" collapsed="false">
      <c r="A19" s="68" t="s">
        <v>43</v>
      </c>
      <c r="B19" s="71" t="s">
        <v>44</v>
      </c>
      <c r="C19" s="81"/>
      <c r="D19" s="81"/>
      <c r="E19" s="67" t="n">
        <v>0</v>
      </c>
      <c r="F19" s="67" t="n">
        <v>0</v>
      </c>
      <c r="G19" s="67" t="n">
        <v>0</v>
      </c>
      <c r="H19" s="67" t="n">
        <v>0</v>
      </c>
      <c r="I19" s="67" t="n">
        <v>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</row>
    <row r="20" customFormat="false" ht="13.8" hidden="false" customHeight="false" outlineLevel="0" collapsed="false">
      <c r="A20" s="68" t="s">
        <v>45</v>
      </c>
      <c r="B20" s="82" t="s">
        <v>46</v>
      </c>
      <c r="C20" s="82"/>
      <c r="D20" s="82"/>
      <c r="E20" s="67" t="n">
        <v>0</v>
      </c>
      <c r="F20" s="67" t="n">
        <v>0</v>
      </c>
      <c r="G20" s="67" t="n">
        <v>0</v>
      </c>
      <c r="H20" s="67" t="n">
        <v>0</v>
      </c>
      <c r="I20" s="67" t="n">
        <v>0</v>
      </c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</row>
    <row r="21" customFormat="false" ht="13.8" hidden="true" customHeight="false" outlineLevel="0" collapsed="false">
      <c r="A21" s="76" t="s">
        <v>47</v>
      </c>
      <c r="B21" s="65"/>
      <c r="C21" s="65"/>
      <c r="D21" s="65"/>
      <c r="E21" s="83"/>
      <c r="F21" s="70"/>
      <c r="G21" s="70"/>
      <c r="H21" s="70"/>
      <c r="I21" s="7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</row>
    <row r="22" customFormat="false" ht="13.8" hidden="false" customHeight="false" outlineLevel="0" collapsed="false">
      <c r="A22" s="73"/>
      <c r="B22" s="84" t="s">
        <v>48</v>
      </c>
      <c r="C22" s="84"/>
      <c r="D22" s="84"/>
      <c r="E22" s="85" t="n">
        <f aca="false">E19+E20+E21</f>
        <v>0</v>
      </c>
      <c r="F22" s="85" t="n">
        <f aca="false">F19+F20+F21</f>
        <v>0</v>
      </c>
      <c r="G22" s="85" t="n">
        <f aca="false">G19+G20+G21</f>
        <v>0</v>
      </c>
      <c r="H22" s="85" t="n">
        <f aca="false">H19+H20+H21</f>
        <v>0</v>
      </c>
      <c r="I22" s="85" t="n">
        <f aca="false">I19+I20+I21</f>
        <v>0</v>
      </c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</row>
    <row r="23" customFormat="false" ht="13.8" hidden="false" customHeight="false" outlineLevel="0" collapsed="false">
      <c r="A23" s="86" t="n">
        <v>3</v>
      </c>
      <c r="B23" s="87" t="s">
        <v>49</v>
      </c>
      <c r="C23" s="87"/>
      <c r="D23" s="87"/>
      <c r="E23" s="88" t="n">
        <v>0</v>
      </c>
      <c r="F23" s="88" t="n">
        <v>0</v>
      </c>
      <c r="G23" s="88" t="n">
        <v>0</v>
      </c>
      <c r="H23" s="88" t="n">
        <v>0</v>
      </c>
      <c r="I23" s="88" t="n">
        <v>0</v>
      </c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</row>
    <row r="24" customFormat="false" ht="13.8" hidden="false" customHeight="false" outlineLevel="0" collapsed="false">
      <c r="A24" s="89"/>
      <c r="B24" s="90"/>
      <c r="C24" s="91" t="s">
        <v>50</v>
      </c>
      <c r="D24" s="92"/>
      <c r="E24" s="93" t="n">
        <f aca="false">E23</f>
        <v>0</v>
      </c>
      <c r="F24" s="93" t="n">
        <f aca="false">F23</f>
        <v>0</v>
      </c>
      <c r="G24" s="93" t="n">
        <f aca="false">G23</f>
        <v>0</v>
      </c>
      <c r="H24" s="93" t="n">
        <f aca="false">H23</f>
        <v>0</v>
      </c>
      <c r="I24" s="93" t="n">
        <f aca="false">I23</f>
        <v>0</v>
      </c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</row>
    <row r="25" s="97" customFormat="true" ht="13.8" hidden="false" customHeight="false" outlineLevel="0" collapsed="false">
      <c r="A25" s="94"/>
      <c r="B25" s="95" t="s">
        <v>51</v>
      </c>
      <c r="C25" s="95"/>
      <c r="D25" s="95"/>
      <c r="E25" s="96" t="n">
        <f aca="false">E17+E22+E24</f>
        <v>0</v>
      </c>
      <c r="F25" s="96" t="n">
        <f aca="false">F17+F22+F24</f>
        <v>0</v>
      </c>
      <c r="G25" s="96" t="n">
        <f aca="false">G17+G22+G24</f>
        <v>0</v>
      </c>
      <c r="H25" s="96" t="n">
        <f aca="false">H17+H22+H24</f>
        <v>0</v>
      </c>
      <c r="I25" s="96" t="n">
        <f aca="false">I17+I22+I24</f>
        <v>0</v>
      </c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8.2" hidden="false" customHeight="true" outlineLevel="0" collapsed="false">
      <c r="A26" s="98"/>
      <c r="B26" s="99"/>
      <c r="C26" s="99"/>
      <c r="D26" s="99"/>
      <c r="E26" s="100"/>
      <c r="F26" s="100"/>
      <c r="G26" s="100"/>
      <c r="H26" s="100"/>
      <c r="I26" s="101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</row>
    <row r="27" customFormat="false" ht="15" hidden="false" customHeight="false" outlineLevel="0" collapsed="false">
      <c r="A27" s="102"/>
      <c r="B27" s="103" t="s">
        <v>52</v>
      </c>
      <c r="C27" s="103"/>
      <c r="D27" s="103"/>
      <c r="E27" s="103"/>
      <c r="F27" s="103"/>
      <c r="G27" s="103"/>
      <c r="H27" s="103"/>
      <c r="I27" s="103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</row>
    <row r="28" customFormat="false" ht="13.8" hidden="false" customHeight="true" outlineLevel="0" collapsed="false">
      <c r="A28" s="86" t="n">
        <v>4</v>
      </c>
      <c r="B28" s="104" t="s">
        <v>53</v>
      </c>
      <c r="C28" s="104"/>
      <c r="D28" s="104"/>
      <c r="E28" s="105" t="n">
        <v>0</v>
      </c>
      <c r="F28" s="70"/>
      <c r="G28" s="70"/>
      <c r="H28" s="70"/>
      <c r="I28" s="70"/>
      <c r="J28" s="0"/>
    </row>
    <row r="29" customFormat="false" ht="23.85" hidden="false" customHeight="true" outlineLevel="0" collapsed="false">
      <c r="A29" s="86" t="n">
        <v>5</v>
      </c>
      <c r="B29" s="104" t="s">
        <v>54</v>
      </c>
      <c r="C29" s="104"/>
      <c r="D29" s="104"/>
      <c r="E29" s="106" t="n">
        <v>0</v>
      </c>
      <c r="F29" s="106" t="n">
        <v>0</v>
      </c>
      <c r="G29" s="106" t="n">
        <v>0</v>
      </c>
      <c r="H29" s="106" t="n">
        <v>0</v>
      </c>
      <c r="I29" s="106" t="n">
        <v>0</v>
      </c>
      <c r="J29" s="0"/>
    </row>
    <row r="30" customFormat="false" ht="13.8" hidden="false" customHeight="false" outlineLevel="0" collapsed="false">
      <c r="A30" s="107" t="n">
        <v>6</v>
      </c>
      <c r="B30" s="108" t="s">
        <v>55</v>
      </c>
      <c r="C30" s="109"/>
      <c r="D30" s="109"/>
      <c r="E30" s="110"/>
      <c r="F30" s="110"/>
      <c r="G30" s="110"/>
      <c r="H30" s="110"/>
      <c r="I30" s="110"/>
      <c r="J30" s="0"/>
    </row>
    <row r="31" customFormat="false" ht="13.8" hidden="false" customHeight="false" outlineLevel="0" collapsed="false">
      <c r="A31" s="111" t="s">
        <v>56</v>
      </c>
      <c r="B31" s="112" t="s">
        <v>57</v>
      </c>
      <c r="C31" s="112"/>
      <c r="D31" s="112"/>
      <c r="E31" s="67" t="n">
        <v>0</v>
      </c>
      <c r="F31" s="67" t="n">
        <v>0</v>
      </c>
      <c r="G31" s="67" t="n">
        <v>0</v>
      </c>
      <c r="H31" s="67" t="n">
        <v>0</v>
      </c>
      <c r="I31" s="67" t="n">
        <v>0</v>
      </c>
      <c r="J31" s="0"/>
    </row>
    <row r="32" customFormat="false" ht="13.8" hidden="false" customHeight="false" outlineLevel="0" collapsed="false">
      <c r="A32" s="111" t="s">
        <v>58</v>
      </c>
      <c r="B32" s="71" t="s">
        <v>59</v>
      </c>
      <c r="C32" s="81"/>
      <c r="D32" s="81"/>
      <c r="E32" s="67" t="n">
        <f aca="false">SUM(E33:E42)</f>
        <v>0</v>
      </c>
      <c r="F32" s="67" t="n">
        <f aca="false">SUM(F33:F42)</f>
        <v>0</v>
      </c>
      <c r="G32" s="67" t="n">
        <f aca="false">SUM(G33:G42)</f>
        <v>0</v>
      </c>
      <c r="H32" s="67" t="n">
        <f aca="false">SUM(H33:H42)</f>
        <v>0</v>
      </c>
      <c r="I32" s="67" t="n">
        <f aca="false">SUM(I33:I42)</f>
        <v>0</v>
      </c>
      <c r="J32" s="0"/>
    </row>
    <row r="33" customFormat="false" ht="13.8" hidden="false" customHeight="false" outlineLevel="0" collapsed="false">
      <c r="A33" s="111" t="s">
        <v>60</v>
      </c>
      <c r="B33" s="112" t="s">
        <v>61</v>
      </c>
      <c r="C33" s="112"/>
      <c r="D33" s="112"/>
      <c r="E33" s="67" t="n">
        <v>0</v>
      </c>
      <c r="F33" s="67" t="n">
        <v>0</v>
      </c>
      <c r="G33" s="67" t="n">
        <v>0</v>
      </c>
      <c r="H33" s="67" t="n">
        <v>0</v>
      </c>
      <c r="I33" s="67" t="n">
        <v>0</v>
      </c>
      <c r="J33" s="0"/>
    </row>
    <row r="34" customFormat="false" ht="13.8" hidden="false" customHeight="false" outlineLevel="0" collapsed="false">
      <c r="A34" s="111" t="s">
        <v>62</v>
      </c>
      <c r="B34" s="112" t="s">
        <v>63</v>
      </c>
      <c r="C34" s="112"/>
      <c r="D34" s="112"/>
      <c r="E34" s="67" t="n">
        <v>0</v>
      </c>
      <c r="F34" s="67" t="n">
        <v>0</v>
      </c>
      <c r="G34" s="67" t="n">
        <v>0</v>
      </c>
      <c r="H34" s="67" t="n">
        <v>0</v>
      </c>
      <c r="I34" s="67" t="n">
        <v>0</v>
      </c>
      <c r="J34" s="0"/>
    </row>
    <row r="35" customFormat="false" ht="13.8" hidden="false" customHeight="false" outlineLevel="0" collapsed="false">
      <c r="A35" s="111" t="s">
        <v>64</v>
      </c>
      <c r="B35" s="112" t="s">
        <v>65</v>
      </c>
      <c r="C35" s="112"/>
      <c r="D35" s="112"/>
      <c r="E35" s="67" t="n">
        <v>0</v>
      </c>
      <c r="F35" s="67" t="n">
        <v>0</v>
      </c>
      <c r="G35" s="67" t="n">
        <v>0</v>
      </c>
      <c r="H35" s="67" t="n">
        <v>0</v>
      </c>
      <c r="I35" s="67" t="n">
        <v>0</v>
      </c>
      <c r="J35" s="0"/>
    </row>
    <row r="36" customFormat="false" ht="13.8" hidden="false" customHeight="false" outlineLevel="0" collapsed="false">
      <c r="A36" s="111" t="s">
        <v>66</v>
      </c>
      <c r="B36" s="112" t="s">
        <v>67</v>
      </c>
      <c r="C36" s="112"/>
      <c r="D36" s="112"/>
      <c r="E36" s="67" t="n">
        <v>0</v>
      </c>
      <c r="F36" s="67" t="n">
        <v>0</v>
      </c>
      <c r="G36" s="67" t="n">
        <v>0</v>
      </c>
      <c r="H36" s="67" t="n">
        <v>0</v>
      </c>
      <c r="I36" s="67" t="n">
        <v>0</v>
      </c>
      <c r="J36" s="0"/>
    </row>
    <row r="37" customFormat="false" ht="13.8" hidden="false" customHeight="false" outlineLevel="0" collapsed="false">
      <c r="A37" s="111" t="s">
        <v>68</v>
      </c>
      <c r="B37" s="112" t="s">
        <v>69</v>
      </c>
      <c r="C37" s="112"/>
      <c r="D37" s="112"/>
      <c r="E37" s="67" t="n">
        <v>0</v>
      </c>
      <c r="F37" s="67" t="n">
        <v>0</v>
      </c>
      <c r="G37" s="67" t="n">
        <v>0</v>
      </c>
      <c r="H37" s="67" t="n">
        <v>0</v>
      </c>
      <c r="I37" s="67" t="n">
        <v>0</v>
      </c>
      <c r="J37" s="0"/>
    </row>
    <row r="38" customFormat="false" ht="13.8" hidden="false" customHeight="false" outlineLevel="0" collapsed="false">
      <c r="A38" s="111" t="s">
        <v>70</v>
      </c>
      <c r="B38" s="112" t="s">
        <v>71</v>
      </c>
      <c r="C38" s="112"/>
      <c r="D38" s="112"/>
      <c r="E38" s="67" t="n">
        <v>0</v>
      </c>
      <c r="F38" s="67" t="n">
        <v>0</v>
      </c>
      <c r="G38" s="67" t="n">
        <v>0</v>
      </c>
      <c r="H38" s="67" t="n">
        <v>0</v>
      </c>
      <c r="I38" s="67" t="n">
        <v>0</v>
      </c>
      <c r="J38" s="0"/>
    </row>
    <row r="39" customFormat="false" ht="13.8" hidden="false" customHeight="false" outlineLevel="0" collapsed="false">
      <c r="A39" s="111" t="s">
        <v>72</v>
      </c>
      <c r="B39" s="112" t="s">
        <v>73</v>
      </c>
      <c r="C39" s="112"/>
      <c r="D39" s="112"/>
      <c r="E39" s="67" t="n">
        <v>0</v>
      </c>
      <c r="F39" s="67" t="n">
        <v>0</v>
      </c>
      <c r="G39" s="67" t="n">
        <v>0</v>
      </c>
      <c r="H39" s="67" t="n">
        <v>0</v>
      </c>
      <c r="I39" s="67" t="n">
        <v>0</v>
      </c>
      <c r="J39" s="0"/>
    </row>
    <row r="40" customFormat="false" ht="13.8" hidden="false" customHeight="false" outlineLevel="0" collapsed="false">
      <c r="A40" s="111" t="s">
        <v>74</v>
      </c>
      <c r="B40" s="112" t="s">
        <v>75</v>
      </c>
      <c r="C40" s="112"/>
      <c r="D40" s="112"/>
      <c r="E40" s="67" t="n">
        <v>0</v>
      </c>
      <c r="F40" s="67" t="n">
        <v>0</v>
      </c>
      <c r="G40" s="67" t="n">
        <v>0</v>
      </c>
      <c r="H40" s="67" t="n">
        <v>0</v>
      </c>
      <c r="I40" s="67" t="n">
        <v>0</v>
      </c>
      <c r="J40" s="0"/>
    </row>
    <row r="41" customFormat="false" ht="13.8" hidden="false" customHeight="false" outlineLevel="0" collapsed="false">
      <c r="A41" s="111" t="s">
        <v>76</v>
      </c>
      <c r="B41" s="112" t="s">
        <v>77</v>
      </c>
      <c r="C41" s="112"/>
      <c r="D41" s="112"/>
      <c r="E41" s="67" t="n">
        <v>0</v>
      </c>
      <c r="F41" s="67" t="n">
        <v>0</v>
      </c>
      <c r="G41" s="67" t="n">
        <v>0</v>
      </c>
      <c r="H41" s="67" t="n">
        <v>0</v>
      </c>
      <c r="I41" s="67" t="n">
        <v>0</v>
      </c>
      <c r="J41" s="0"/>
    </row>
    <row r="42" customFormat="false" ht="12" hidden="false" customHeight="true" outlineLevel="0" collapsed="false">
      <c r="A42" s="111" t="s">
        <v>78</v>
      </c>
      <c r="B42" s="112" t="s">
        <v>79</v>
      </c>
      <c r="C42" s="112"/>
      <c r="D42" s="112"/>
      <c r="E42" s="67" t="n">
        <v>0</v>
      </c>
      <c r="F42" s="67" t="n">
        <v>0</v>
      </c>
      <c r="G42" s="67" t="n">
        <v>0</v>
      </c>
      <c r="H42" s="67" t="n">
        <v>0</v>
      </c>
      <c r="I42" s="67" t="n">
        <v>0</v>
      </c>
      <c r="J42" s="113"/>
    </row>
    <row r="43" customFormat="false" ht="12" hidden="false" customHeight="true" outlineLevel="0" collapsed="false">
      <c r="A43" s="68"/>
      <c r="B43" s="114" t="s">
        <v>80</v>
      </c>
      <c r="C43" s="114"/>
      <c r="D43" s="114"/>
      <c r="E43" s="115" t="n">
        <v>0</v>
      </c>
      <c r="F43" s="115" t="n">
        <v>0</v>
      </c>
      <c r="G43" s="115" t="n">
        <v>0</v>
      </c>
      <c r="H43" s="115" t="n">
        <v>0</v>
      </c>
      <c r="I43" s="115" t="n">
        <v>0</v>
      </c>
    </row>
    <row r="44" customFormat="false" ht="13.8" hidden="false" customHeight="false" outlineLevel="0" collapsed="false">
      <c r="A44" s="116"/>
      <c r="B44" s="117" t="s">
        <v>81</v>
      </c>
      <c r="C44" s="117"/>
      <c r="D44" s="117"/>
      <c r="E44" s="118" t="n">
        <f aca="false">SUM(E31:E32)</f>
        <v>0</v>
      </c>
      <c r="F44" s="118" t="n">
        <f aca="false">SUM(F31:F32)</f>
        <v>0</v>
      </c>
      <c r="G44" s="118" t="n">
        <f aca="false">SUM(G31:G32)</f>
        <v>0</v>
      </c>
      <c r="H44" s="118" t="n">
        <f aca="false">SUM(H31:H32)</f>
        <v>0</v>
      </c>
      <c r="I44" s="118" t="n">
        <f aca="false">SUM(I31:I32)</f>
        <v>0</v>
      </c>
    </row>
    <row r="45" customFormat="false" ht="13.8" hidden="false" customHeight="false" outlineLevel="0" collapsed="false">
      <c r="A45" s="76" t="n">
        <v>7</v>
      </c>
      <c r="B45" s="87" t="s">
        <v>82</v>
      </c>
      <c r="C45" s="87"/>
      <c r="D45" s="87"/>
      <c r="E45" s="119" t="n">
        <v>0</v>
      </c>
      <c r="F45" s="119" t="n">
        <v>0</v>
      </c>
      <c r="G45" s="119" t="n">
        <v>0</v>
      </c>
      <c r="H45" s="119" t="n">
        <v>0</v>
      </c>
      <c r="I45" s="119" t="n">
        <v>0</v>
      </c>
    </row>
    <row r="46" customFormat="false" ht="13.8" hidden="false" customHeight="false" outlineLevel="0" collapsed="false">
      <c r="A46" s="120" t="n">
        <v>8</v>
      </c>
      <c r="B46" s="87" t="s">
        <v>83</v>
      </c>
      <c r="C46" s="87"/>
      <c r="D46" s="87"/>
      <c r="E46" s="119" t="n">
        <v>0</v>
      </c>
      <c r="F46" s="119" t="n">
        <v>0</v>
      </c>
      <c r="G46" s="119" t="n">
        <v>0</v>
      </c>
      <c r="H46" s="119" t="n">
        <v>0</v>
      </c>
      <c r="I46" s="119" t="n">
        <v>0</v>
      </c>
    </row>
    <row r="47" customFormat="false" ht="13.8" hidden="false" customHeight="false" outlineLevel="0" collapsed="false">
      <c r="A47" s="120" t="n">
        <v>9</v>
      </c>
      <c r="B47" s="121" t="s">
        <v>84</v>
      </c>
      <c r="C47" s="122"/>
      <c r="D47" s="123"/>
      <c r="E47" s="119" t="n">
        <v>0</v>
      </c>
      <c r="F47" s="119" t="n">
        <v>0</v>
      </c>
      <c r="G47" s="119" t="n">
        <v>0</v>
      </c>
      <c r="H47" s="119" t="n">
        <v>0</v>
      </c>
      <c r="I47" s="119" t="n">
        <v>0</v>
      </c>
    </row>
    <row r="48" customFormat="false" ht="13.8" hidden="false" customHeight="false" outlineLevel="0" collapsed="false">
      <c r="A48" s="124"/>
      <c r="B48" s="117" t="s">
        <v>85</v>
      </c>
      <c r="C48" s="117"/>
      <c r="D48" s="117"/>
      <c r="E48" s="118" t="n">
        <f aca="false">E45+E46+E47</f>
        <v>0</v>
      </c>
      <c r="F48" s="118" t="n">
        <f aca="false">F45+F46+F47</f>
        <v>0</v>
      </c>
      <c r="G48" s="118" t="n">
        <f aca="false">G45+G46+G47</f>
        <v>0</v>
      </c>
      <c r="H48" s="118" t="n">
        <f aca="false">H45+H46+H47</f>
        <v>0</v>
      </c>
      <c r="I48" s="118" t="n">
        <f aca="false">I45+I46+I47</f>
        <v>0</v>
      </c>
    </row>
    <row r="49" customFormat="false" ht="13.8" hidden="false" customHeight="false" outlineLevel="0" collapsed="false">
      <c r="B49" s="117" t="s">
        <v>86</v>
      </c>
      <c r="C49" s="117"/>
      <c r="D49" s="117"/>
      <c r="E49" s="125" t="n">
        <f aca="false">E28+E29+E44+E48</f>
        <v>0</v>
      </c>
      <c r="F49" s="125" t="n">
        <f aca="false">F28+F29+F44+F48</f>
        <v>0</v>
      </c>
      <c r="G49" s="125" t="n">
        <f aca="false">G28+G29+G44+G48</f>
        <v>0</v>
      </c>
      <c r="H49" s="125" t="n">
        <f aca="false">H28+H29+H44+H48</f>
        <v>0</v>
      </c>
      <c r="I49" s="125" t="n">
        <f aca="false">I28+I29+I44+I48</f>
        <v>0</v>
      </c>
    </row>
    <row r="50" customFormat="false" ht="13.8" hidden="false" customHeight="false" outlineLevel="0" collapsed="false">
      <c r="B50" s="117" t="s">
        <v>87</v>
      </c>
      <c r="C50" s="117"/>
      <c r="D50" s="117"/>
      <c r="E50" s="126" t="n">
        <v>0</v>
      </c>
      <c r="F50" s="125" t="n">
        <f aca="false">E51</f>
        <v>0</v>
      </c>
      <c r="G50" s="125" t="n">
        <f aca="false">F51</f>
        <v>0</v>
      </c>
      <c r="H50" s="125" t="n">
        <f aca="false">G51</f>
        <v>0</v>
      </c>
      <c r="I50" s="125" t="n">
        <f aca="false">H51</f>
        <v>0</v>
      </c>
    </row>
    <row r="51" customFormat="false" ht="13.8" hidden="false" customHeight="false" outlineLevel="0" collapsed="false">
      <c r="B51" s="117" t="s">
        <v>88</v>
      </c>
      <c r="C51" s="117"/>
      <c r="D51" s="117"/>
      <c r="E51" s="125" t="n">
        <f aca="false">E50+E25-E49</f>
        <v>0</v>
      </c>
      <c r="F51" s="125" t="n">
        <f aca="false">F50+F25-F49</f>
        <v>0</v>
      </c>
      <c r="G51" s="125" t="n">
        <f aca="false">G50+G25-G49</f>
        <v>0</v>
      </c>
      <c r="H51" s="125" t="n">
        <f aca="false">H50+H25-H49</f>
        <v>0</v>
      </c>
      <c r="I51" s="125" t="n">
        <f aca="false">I50+I25-I49</f>
        <v>0</v>
      </c>
    </row>
  </sheetData>
  <mergeCells count="40">
    <mergeCell ref="H1:I3"/>
    <mergeCell ref="C2:G2"/>
    <mergeCell ref="C3:G3"/>
    <mergeCell ref="A6:D8"/>
    <mergeCell ref="E6:I6"/>
    <mergeCell ref="E7:E8"/>
    <mergeCell ref="F7:F8"/>
    <mergeCell ref="G7:G8"/>
    <mergeCell ref="H7:H8"/>
    <mergeCell ref="I7:I8"/>
    <mergeCell ref="B9:I9"/>
    <mergeCell ref="B17:D17"/>
    <mergeCell ref="B18:D18"/>
    <mergeCell ref="E18:G18"/>
    <mergeCell ref="B21:D21"/>
    <mergeCell ref="B22:D22"/>
    <mergeCell ref="B23:D23"/>
    <mergeCell ref="B25:D25"/>
    <mergeCell ref="B27:I27"/>
    <mergeCell ref="B28:D28"/>
    <mergeCell ref="B29:D29"/>
    <mergeCell ref="B31:D31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2016-01-13T09:25:39Z</dcterms:created>
  <dc:creator>Sulvi</dc:creator>
  <dc:description/>
  <dc:language>et-EE</dc:language>
  <cp:lastModifiedBy/>
  <cp:lastPrinted>2017-09-07T16:33:24Z</cp:lastPrinted>
  <dcterms:modified xsi:type="dcterms:W3CDTF">2017-09-20T11:39:29Z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